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55" windowHeight="6912" tabRatio="731" activeTab="0"/>
  </bookViews>
  <sheets>
    <sheet name="Conversión M.P." sheetId="1" r:id="rId1"/>
  </sheets>
  <definedNames/>
  <calcPr fullCalcOnLoad="1"/>
</workbook>
</file>

<file path=xl/sharedStrings.xml><?xml version="1.0" encoding="utf-8"?>
<sst xmlns="http://schemas.openxmlformats.org/spreadsheetml/2006/main" count="66" uniqueCount="39">
  <si>
    <t xml:space="preserve"> </t>
  </si>
  <si>
    <t>Liberbank, S.A.</t>
  </si>
  <si>
    <t>Conversion de Bonos</t>
  </si>
  <si>
    <t>0 X 0</t>
  </si>
  <si>
    <t>Total Sector Servicios de Consumo</t>
  </si>
  <si>
    <t>Total Sector Servicios Financieros e Inmobiliarios</t>
  </si>
  <si>
    <t>Total General</t>
  </si>
  <si>
    <r>
      <t>Sector / Empresa/</t>
    </r>
    <r>
      <rPr>
        <b/>
        <sz val="9"/>
        <color indexed="10"/>
        <rFont val="Arial"/>
        <family val="2"/>
      </rPr>
      <t>Sector / Company</t>
    </r>
  </si>
  <si>
    <r>
      <t>Acciones Emitidas/</t>
    </r>
    <r>
      <rPr>
        <b/>
        <sz val="9"/>
        <color indexed="10"/>
        <rFont val="Arial"/>
        <family val="2"/>
      </rPr>
      <t>Shares inssued</t>
    </r>
  </si>
  <si>
    <r>
      <t xml:space="preserve">Observaciones/ </t>
    </r>
    <r>
      <rPr>
        <b/>
        <sz val="9"/>
        <color indexed="10"/>
        <rFont val="Arial"/>
        <family val="2"/>
      </rPr>
      <t>Notes</t>
    </r>
  </si>
  <si>
    <t>Bolsa de Madrid - Ampliaciones de Capital</t>
  </si>
  <si>
    <r>
      <t>Valor Nominal/</t>
    </r>
    <r>
      <rPr>
        <b/>
        <sz val="9"/>
        <color indexed="10"/>
        <rFont val="Arial"/>
        <family val="2"/>
      </rPr>
      <t>Nominal value</t>
    </r>
    <r>
      <rPr>
        <b/>
        <sz val="9"/>
        <rFont val="Arial"/>
        <family val="2"/>
      </rPr>
      <t xml:space="preserve">  (euros)</t>
    </r>
  </si>
  <si>
    <r>
      <t>Precio/</t>
    </r>
    <r>
      <rPr>
        <b/>
        <sz val="9"/>
        <color indexed="10"/>
        <rFont val="Arial"/>
        <family val="2"/>
      </rPr>
      <t>Price</t>
    </r>
    <r>
      <rPr>
        <b/>
        <sz val="9"/>
        <rFont val="Arial"/>
        <family val="2"/>
      </rPr>
      <t xml:space="preserve"> (euros)</t>
    </r>
  </si>
  <si>
    <r>
      <t>Efectivo/</t>
    </r>
    <r>
      <rPr>
        <b/>
        <sz val="9"/>
        <color indexed="10"/>
        <rFont val="Arial"/>
        <family val="2"/>
      </rPr>
      <t>Traded value</t>
    </r>
    <r>
      <rPr>
        <b/>
        <sz val="9"/>
        <rFont val="Arial"/>
        <family val="2"/>
      </rPr>
      <t xml:space="preserve"> (euros)</t>
    </r>
  </si>
  <si>
    <r>
      <t xml:space="preserve">Periodo de suscripción/ </t>
    </r>
    <r>
      <rPr>
        <b/>
        <sz val="9"/>
        <color indexed="10"/>
        <rFont val="Arial"/>
        <family val="2"/>
      </rPr>
      <t>Period for subscription</t>
    </r>
  </si>
  <si>
    <t>Conversion Obligaciones</t>
  </si>
  <si>
    <r>
      <t>AMPLIACIONES DE CAPITAL PARA ATENDER CONVERSIONES EN 2018/</t>
    </r>
    <r>
      <rPr>
        <b/>
        <sz val="11"/>
        <color indexed="10"/>
        <rFont val="Arial"/>
        <family val="2"/>
      </rPr>
      <t>CAPITAL INCREASES FROM CONVERTIBLE BONDS IN 2018</t>
    </r>
  </si>
  <si>
    <t>Natra S.A.</t>
  </si>
  <si>
    <t>25 X 100</t>
  </si>
  <si>
    <t>Conversión de Obligaciones</t>
  </si>
  <si>
    <t>83 X 10000</t>
  </si>
  <si>
    <t>Total Sector Bienes de Consumo</t>
  </si>
  <si>
    <t>Nh Hotel Group, S.A.</t>
  </si>
  <si>
    <t>65 X 1000</t>
  </si>
  <si>
    <t>5 X 100</t>
  </si>
  <si>
    <t>Conversion de Obligaciones</t>
  </si>
  <si>
    <t>Conversión Obligaciones Serie A</t>
  </si>
  <si>
    <t>Conversión Obligaciones Serie B</t>
  </si>
  <si>
    <t>Conversión Obligaciones Serie C</t>
  </si>
  <si>
    <t>4 X 1000</t>
  </si>
  <si>
    <t>1 X 1000</t>
  </si>
  <si>
    <t>4 X 100</t>
  </si>
  <si>
    <t>Masmovil Ibercom, S.A.</t>
  </si>
  <si>
    <t>24 X 1000</t>
  </si>
  <si>
    <t>Canje de Obligaciones</t>
  </si>
  <si>
    <t>Amper, S.A.</t>
  </si>
  <si>
    <t>137 X 10000</t>
  </si>
  <si>
    <t>Total Sector Tecnología y Telecomunicaciones</t>
  </si>
  <si>
    <r>
      <t xml:space="preserve">Proporción/ </t>
    </r>
    <r>
      <rPr>
        <b/>
        <sz val="9"/>
        <color indexed="10"/>
        <rFont val="Arial"/>
        <family val="2"/>
      </rPr>
      <t>Proportion</t>
    </r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</si>
</sst>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"/>
    <numFmt numFmtId="169" formatCode="#,##0.000"/>
    <numFmt numFmtId="170" formatCode="#,##0.0"/>
    <numFmt numFmtId="171" formatCode="#,##0.0000"/>
    <numFmt numFmtId="172" formatCode="#,##0.00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color indexed="10"/>
      <name val="Arial"/>
      <family val="2"/>
    </font>
    <font>
      <b/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9"/>
      <color indexed="10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Arial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9"/>
      <color rgb="FFFF0000"/>
      <name val="Arial"/>
      <family val="2"/>
    </font>
    <font>
      <b/>
      <sz val="11"/>
      <color rgb="FFFF0000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/>
      <right style="medium"/>
      <top/>
      <bottom style="thin"/>
    </border>
    <border>
      <left/>
      <right/>
      <top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Border="0">
      <alignment horizontal="center" vertical="center" wrapText="1"/>
      <protection/>
    </xf>
    <xf numFmtId="14" fontId="4" fillId="21" borderId="2">
      <alignment horizontal="center" vertical="center" wrapText="1"/>
      <protection/>
    </xf>
    <xf numFmtId="0" fontId="30" fillId="22" borderId="3" applyNumberFormat="0" applyAlignment="0" applyProtection="0"/>
    <xf numFmtId="0" fontId="31" fillId="23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5" fillId="30" borderId="3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1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  <xf numFmtId="0" fontId="2" fillId="0" borderId="0">
      <alignment/>
      <protection/>
    </xf>
    <xf numFmtId="0" fontId="0" fillId="33" borderId="7" applyNumberFormat="0" applyFont="0" applyAlignment="0" applyProtection="0"/>
    <xf numFmtId="4" fontId="5" fillId="0" borderId="0" applyBorder="0">
      <alignment/>
      <protection/>
    </xf>
    <xf numFmtId="3" fontId="5" fillId="0" borderId="0" applyBorder="0">
      <alignment/>
      <protection/>
    </xf>
    <xf numFmtId="9" fontId="0" fillId="0" borderId="0" applyFont="0" applyFill="0" applyBorder="0" applyAlignment="0" applyProtection="0"/>
    <xf numFmtId="0" fontId="40" fillId="22" borderId="8" applyNumberFormat="0" applyAlignment="0" applyProtection="0"/>
    <xf numFmtId="49" fontId="5" fillId="0" borderId="0" applyNumberFormat="0" applyBorder="0">
      <alignment horizontal="left"/>
      <protection/>
    </xf>
    <xf numFmtId="0" fontId="41" fillId="0" borderId="0" applyNumberFormat="0" applyFill="0" applyBorder="0" applyAlignment="0" applyProtection="0"/>
    <xf numFmtId="0" fontId="4" fillId="0" borderId="0" applyFont="0" applyAlignment="0">
      <protection/>
    </xf>
    <xf numFmtId="0" fontId="42" fillId="0" borderId="0" applyNumberFormat="0" applyFill="0" applyBorder="0" applyAlignment="0" applyProtection="0"/>
    <xf numFmtId="0" fontId="43" fillId="0" borderId="0" applyNumberFormat="0" applyBorder="0">
      <alignment horizontal="left" vertical="center" wrapText="1"/>
      <protection/>
    </xf>
    <xf numFmtId="0" fontId="3" fillId="34" borderId="9">
      <alignment horizontal="left" wrapText="1"/>
      <protection/>
    </xf>
    <xf numFmtId="0" fontId="44" fillId="34" borderId="10">
      <alignment horizontal="left" wrapText="1"/>
      <protection/>
    </xf>
    <xf numFmtId="0" fontId="45" fillId="0" borderId="0" applyNumberFormat="0" applyFill="0" applyBorder="0" applyAlignment="0" applyProtection="0"/>
    <xf numFmtId="0" fontId="46" fillId="0" borderId="11" applyNumberFormat="0" applyFill="0" applyAlignment="0" applyProtection="0"/>
    <xf numFmtId="0" fontId="34" fillId="0" borderId="12" applyNumberFormat="0" applyFill="0" applyAlignment="0" applyProtection="0"/>
    <xf numFmtId="0" fontId="47" fillId="0" borderId="13" applyNumberFormat="0" applyFill="0" applyAlignment="0" applyProtection="0"/>
  </cellStyleXfs>
  <cellXfs count="25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47" fillId="0" borderId="0" xfId="0" applyFont="1" applyAlignment="1">
      <alignment/>
    </xf>
    <xf numFmtId="3" fontId="47" fillId="0" borderId="0" xfId="0" applyNumberFormat="1" applyFont="1" applyAlignment="1">
      <alignment/>
    </xf>
    <xf numFmtId="4" fontId="47" fillId="0" borderId="0" xfId="0" applyNumberFormat="1" applyFont="1" applyAlignment="1">
      <alignment/>
    </xf>
    <xf numFmtId="0" fontId="2" fillId="0" borderId="0" xfId="56">
      <alignment/>
      <protection/>
    </xf>
    <xf numFmtId="0" fontId="36" fillId="0" borderId="0" xfId="48" applyFill="1" applyBorder="1" applyAlignment="1" applyProtection="1">
      <alignment vertical="center" wrapText="1"/>
      <protection/>
    </xf>
    <xf numFmtId="14" fontId="4" fillId="21" borderId="14" xfId="35" applyBorder="1" applyAlignment="1">
      <alignment horizontal="center" vertical="center" wrapText="1"/>
      <protection/>
    </xf>
    <xf numFmtId="14" fontId="4" fillId="21" borderId="15" xfId="35" applyBorder="1" applyAlignment="1">
      <alignment horizontal="center" vertical="center" wrapText="1"/>
      <protection/>
    </xf>
    <xf numFmtId="4" fontId="4" fillId="21" borderId="15" xfId="35" applyNumberFormat="1" applyBorder="1" applyAlignment="1">
      <alignment horizontal="center" vertical="center" wrapText="1"/>
      <protection/>
    </xf>
    <xf numFmtId="14" fontId="4" fillId="21" borderId="16" xfId="35" applyBorder="1" applyAlignment="1">
      <alignment horizontal="center" vertical="center" wrapText="1"/>
      <protection/>
    </xf>
    <xf numFmtId="0" fontId="47" fillId="0" borderId="17" xfId="0" applyFont="1" applyBorder="1" applyAlignment="1">
      <alignment/>
    </xf>
    <xf numFmtId="4" fontId="47" fillId="0" borderId="17" xfId="0" applyNumberFormat="1" applyFont="1" applyBorder="1" applyAlignment="1">
      <alignment/>
    </xf>
    <xf numFmtId="0" fontId="0" fillId="0" borderId="17" xfId="0" applyBorder="1" applyAlignment="1">
      <alignment/>
    </xf>
    <xf numFmtId="3" fontId="47" fillId="0" borderId="17" xfId="0" applyNumberFormat="1" applyFont="1" applyBorder="1" applyAlignment="1">
      <alignment/>
    </xf>
    <xf numFmtId="0" fontId="3" fillId="34" borderId="18" xfId="67" applyBorder="1" applyAlignment="1">
      <alignment horizontal="left" wrapText="1"/>
      <protection/>
    </xf>
    <xf numFmtId="0" fontId="3" fillId="34" borderId="19" xfId="67" applyBorder="1" applyAlignment="1">
      <alignment horizontal="left" wrapText="1"/>
      <protection/>
    </xf>
    <xf numFmtId="0" fontId="3" fillId="34" borderId="20" xfId="67" applyBorder="1" applyAlignment="1">
      <alignment horizontal="left" wrapText="1"/>
      <protection/>
    </xf>
    <xf numFmtId="14" fontId="4" fillId="0" borderId="15" xfId="35" applyFill="1" applyBorder="1" applyAlignment="1">
      <alignment horizontal="center" vertical="center" wrapText="1"/>
      <protection/>
    </xf>
    <xf numFmtId="14" fontId="0" fillId="0" borderId="0" xfId="0" applyNumberFormat="1" applyAlignment="1">
      <alignment horizontal="center"/>
    </xf>
    <xf numFmtId="14" fontId="0" fillId="0" borderId="21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0" fontId="47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5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abecera ING" xfId="34"/>
    <cellStyle name="Cabeceras" xfId="35"/>
    <cellStyle name="Cálculo" xfId="36"/>
    <cellStyle name="Celda de comprobación" xfId="37"/>
    <cellStyle name="Celda vinculada" xfId="38"/>
    <cellStyle name="Encabezado 1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Hyperlink" xfId="48"/>
    <cellStyle name="Followed Hyperlink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rmal 2" xfId="56"/>
    <cellStyle name="Notas" xfId="57"/>
    <cellStyle name="numero" xfId="58"/>
    <cellStyle name="numero sin decimales" xfId="59"/>
    <cellStyle name="Percent" xfId="60"/>
    <cellStyle name="Salida" xfId="61"/>
    <cellStyle name="Texto" xfId="62"/>
    <cellStyle name="Texto de advertencia" xfId="63"/>
    <cellStyle name="Texto destacado" xfId="64"/>
    <cellStyle name="Texto explicativo" xfId="65"/>
    <cellStyle name="Texto ING" xfId="66"/>
    <cellStyle name="Titular" xfId="67"/>
    <cellStyle name="Titular ING" xfId="68"/>
    <cellStyle name="Título" xfId="69"/>
    <cellStyle name="Título 2" xfId="70"/>
    <cellStyle name="Título 3" xfId="71"/>
    <cellStyle name="Total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olsamadrid.es/esp/aspx/Empresas/OperFinancieras/Ampliaciones.aspx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PageLayoutView="0" workbookViewId="0" topLeftCell="A1">
      <selection activeCell="G2" sqref="G2"/>
    </sheetView>
  </sheetViews>
  <sheetFormatPr defaultColWidth="11.421875" defaultRowHeight="15"/>
  <cols>
    <col min="1" max="1" width="41.8515625" style="0" customWidth="1"/>
    <col min="3" max="3" width="9.421875" style="0" customWidth="1"/>
    <col min="4" max="4" width="10.8515625" style="0" customWidth="1"/>
    <col min="5" max="5" width="14.7109375" style="0" customWidth="1"/>
    <col min="6" max="6" width="14.57421875" style="0" customWidth="1"/>
    <col min="7" max="7" width="10.8515625" style="0" customWidth="1"/>
    <col min="8" max="8" width="17.8515625" style="0" customWidth="1"/>
    <col min="9" max="9" width="37.8515625" style="0" customWidth="1"/>
  </cols>
  <sheetData>
    <row r="1" spans="1:10" ht="15" thickBot="1">
      <c r="A1" s="16" t="s">
        <v>16</v>
      </c>
      <c r="B1" s="17"/>
      <c r="C1" s="17"/>
      <c r="D1" s="17"/>
      <c r="E1" s="17"/>
      <c r="F1" s="17"/>
      <c r="G1" s="17"/>
      <c r="H1" s="17"/>
      <c r="I1" s="18"/>
      <c r="J1" s="6"/>
    </row>
    <row r="2" spans="1:10" ht="51">
      <c r="A2" s="8" t="s">
        <v>7</v>
      </c>
      <c r="B2" s="19" t="s">
        <v>14</v>
      </c>
      <c r="C2" s="19"/>
      <c r="D2" s="9" t="s">
        <v>38</v>
      </c>
      <c r="E2" s="9" t="s">
        <v>8</v>
      </c>
      <c r="F2" s="10" t="s">
        <v>11</v>
      </c>
      <c r="G2" s="9" t="s">
        <v>12</v>
      </c>
      <c r="H2" s="10" t="s">
        <v>13</v>
      </c>
      <c r="I2" s="11" t="s">
        <v>9</v>
      </c>
      <c r="J2" s="7" t="s">
        <v>10</v>
      </c>
    </row>
    <row r="3" spans="1:9" ht="14.25" customHeight="1">
      <c r="A3" t="s">
        <v>17</v>
      </c>
      <c r="B3" s="21">
        <v>43173</v>
      </c>
      <c r="C3" s="22"/>
      <c r="D3" t="s">
        <v>18</v>
      </c>
      <c r="E3" s="1">
        <v>11994000</v>
      </c>
      <c r="F3" s="2">
        <v>1597600.8</v>
      </c>
      <c r="G3">
        <v>0.1332</v>
      </c>
      <c r="H3" s="2">
        <f>E3*G3</f>
        <v>1597600.8</v>
      </c>
      <c r="I3" t="s">
        <v>19</v>
      </c>
    </row>
    <row r="4" spans="1:9" ht="14.25">
      <c r="A4" t="s">
        <v>17</v>
      </c>
      <c r="B4" s="20">
        <v>43357</v>
      </c>
      <c r="C4" s="20"/>
      <c r="D4" t="s">
        <v>20</v>
      </c>
      <c r="E4" s="1">
        <v>494000</v>
      </c>
      <c r="F4" s="2">
        <v>65800.8</v>
      </c>
      <c r="G4">
        <v>0.1332</v>
      </c>
      <c r="H4" s="2">
        <v>65800.8</v>
      </c>
      <c r="I4" t="s">
        <v>19</v>
      </c>
    </row>
    <row r="5" spans="1:9" ht="14.25">
      <c r="A5" s="3" t="s">
        <v>21</v>
      </c>
      <c r="B5" s="23" t="s">
        <v>0</v>
      </c>
      <c r="C5" s="23"/>
      <c r="D5" s="3" t="s">
        <v>0</v>
      </c>
      <c r="E5" s="4">
        <f>SUM(E3:E4)</f>
        <v>12488000</v>
      </c>
      <c r="F5" s="5">
        <f>SUM(F3:F4)</f>
        <v>1663401.6</v>
      </c>
      <c r="G5" s="3" t="s">
        <v>0</v>
      </c>
      <c r="H5" s="5">
        <f>SUM(H3:H4)</f>
        <v>1663401.6</v>
      </c>
      <c r="I5" s="3"/>
    </row>
    <row r="6" spans="2:8" ht="14.25">
      <c r="B6" s="24"/>
      <c r="C6" s="24"/>
      <c r="E6" s="1"/>
      <c r="F6" s="2"/>
      <c r="H6" s="2"/>
    </row>
    <row r="7" spans="1:9" ht="14.25" customHeight="1">
      <c r="A7" t="s">
        <v>22</v>
      </c>
      <c r="B7" s="20">
        <v>43259</v>
      </c>
      <c r="C7" s="20"/>
      <c r="D7" t="s">
        <v>23</v>
      </c>
      <c r="E7" s="1">
        <v>22961523</v>
      </c>
      <c r="F7" s="2">
        <v>45923046</v>
      </c>
      <c r="G7">
        <v>4.919</v>
      </c>
      <c r="H7" s="2">
        <v>112947731.64</v>
      </c>
      <c r="I7" t="s">
        <v>15</v>
      </c>
    </row>
    <row r="8" spans="1:9" ht="14.25" customHeight="1">
      <c r="A8" t="s">
        <v>22</v>
      </c>
      <c r="B8" s="20">
        <v>43271</v>
      </c>
      <c r="C8" s="20"/>
      <c r="D8" t="s">
        <v>24</v>
      </c>
      <c r="E8" s="1">
        <v>18946932</v>
      </c>
      <c r="F8" s="2">
        <v>37893864</v>
      </c>
      <c r="G8">
        <v>4.919</v>
      </c>
      <c r="H8" s="2">
        <v>93199958.51</v>
      </c>
      <c r="I8" t="s">
        <v>25</v>
      </c>
    </row>
    <row r="9" spans="1:9" ht="14.25" customHeight="1">
      <c r="A9" s="3" t="s">
        <v>4</v>
      </c>
      <c r="B9" s="23" t="s">
        <v>0</v>
      </c>
      <c r="C9" s="23"/>
      <c r="D9" s="3" t="s">
        <v>0</v>
      </c>
      <c r="E9" s="4">
        <f>SUM(E7:E8)</f>
        <v>41908455</v>
      </c>
      <c r="F9" s="5">
        <f>SUM(F7:F8)</f>
        <v>83816910</v>
      </c>
      <c r="G9" s="3" t="s">
        <v>0</v>
      </c>
      <c r="H9" s="5">
        <f>SUM(H7:H8)</f>
        <v>206147690.15</v>
      </c>
      <c r="I9" s="3"/>
    </row>
    <row r="10" spans="2:3" ht="14.25" customHeight="1">
      <c r="B10" s="24"/>
      <c r="C10" s="24"/>
    </row>
    <row r="11" spans="1:9" ht="14.25" customHeight="1">
      <c r="A11" t="s">
        <v>1</v>
      </c>
      <c r="B11" s="20">
        <v>43243</v>
      </c>
      <c r="C11" s="20"/>
      <c r="D11" t="s">
        <v>3</v>
      </c>
      <c r="E11">
        <v>139</v>
      </c>
      <c r="F11">
        <v>2.78</v>
      </c>
      <c r="G11">
        <v>5.39</v>
      </c>
      <c r="H11">
        <v>749.21</v>
      </c>
      <c r="I11" t="s">
        <v>26</v>
      </c>
    </row>
    <row r="12" spans="1:9" ht="14.25" customHeight="1">
      <c r="A12" t="s">
        <v>1</v>
      </c>
      <c r="B12" s="20">
        <v>43243</v>
      </c>
      <c r="C12" s="20"/>
      <c r="D12" t="s">
        <v>3</v>
      </c>
      <c r="E12" s="1">
        <v>16442</v>
      </c>
      <c r="F12">
        <v>328.84</v>
      </c>
      <c r="G12">
        <v>3.54</v>
      </c>
      <c r="H12" s="2">
        <v>58204.68</v>
      </c>
      <c r="I12" t="s">
        <v>27</v>
      </c>
    </row>
    <row r="13" spans="1:9" ht="14.25" customHeight="1">
      <c r="A13" t="s">
        <v>1</v>
      </c>
      <c r="B13" s="20">
        <v>43243</v>
      </c>
      <c r="C13" s="20"/>
      <c r="D13" t="s">
        <v>3</v>
      </c>
      <c r="E13" s="1">
        <v>9128818</v>
      </c>
      <c r="F13" s="2">
        <v>182576.36</v>
      </c>
      <c r="G13">
        <v>0.68</v>
      </c>
      <c r="H13" s="2">
        <v>6207596.24</v>
      </c>
      <c r="I13" t="s">
        <v>28</v>
      </c>
    </row>
    <row r="14" spans="1:9" ht="14.25" customHeight="1">
      <c r="A14" t="s">
        <v>1</v>
      </c>
      <c r="B14" s="20">
        <v>43336</v>
      </c>
      <c r="C14" s="20"/>
      <c r="D14" t="s">
        <v>29</v>
      </c>
      <c r="E14" s="1">
        <v>11469754</v>
      </c>
      <c r="F14" s="2">
        <v>229395</v>
      </c>
      <c r="G14">
        <v>5.39</v>
      </c>
      <c r="H14" s="2">
        <v>61821974.06</v>
      </c>
      <c r="I14" t="s">
        <v>26</v>
      </c>
    </row>
    <row r="15" spans="1:9" ht="14.25" customHeight="1">
      <c r="A15" t="s">
        <v>1</v>
      </c>
      <c r="B15" s="20">
        <v>43336</v>
      </c>
      <c r="C15" s="20"/>
      <c r="D15" t="s">
        <v>30</v>
      </c>
      <c r="E15" s="1">
        <v>3660676</v>
      </c>
      <c r="F15" s="2">
        <v>73213.52</v>
      </c>
      <c r="G15">
        <v>3.54</v>
      </c>
      <c r="H15" s="2">
        <v>12958793.04</v>
      </c>
      <c r="I15" t="s">
        <v>27</v>
      </c>
    </row>
    <row r="16" spans="1:9" ht="14.25" customHeight="1">
      <c r="A16" t="s">
        <v>1</v>
      </c>
      <c r="B16" s="20">
        <v>43336</v>
      </c>
      <c r="C16" s="20"/>
      <c r="D16" t="s">
        <v>31</v>
      </c>
      <c r="E16" s="1">
        <v>115397653</v>
      </c>
      <c r="F16" s="2">
        <v>2307953.06</v>
      </c>
      <c r="G16">
        <v>0.68</v>
      </c>
      <c r="H16" s="2">
        <v>78470404.04</v>
      </c>
      <c r="I16" t="s">
        <v>28</v>
      </c>
    </row>
    <row r="17" spans="1:9" ht="14.25" customHeight="1">
      <c r="A17" s="3" t="s">
        <v>5</v>
      </c>
      <c r="B17" s="3" t="s">
        <v>0</v>
      </c>
      <c r="C17" s="3" t="s">
        <v>0</v>
      </c>
      <c r="E17" s="4">
        <f>SUM(E11:E16)</f>
        <v>139673482</v>
      </c>
      <c r="F17" s="5">
        <f>SUM(F11:F16)</f>
        <v>2793469.56</v>
      </c>
      <c r="G17" s="3" t="s">
        <v>0</v>
      </c>
      <c r="H17" s="5">
        <f>SUM(H11:H16)</f>
        <v>159517721.26999998</v>
      </c>
      <c r="I17" s="3"/>
    </row>
    <row r="18" spans="2:3" ht="14.25" customHeight="1">
      <c r="B18" s="24"/>
      <c r="C18" s="24"/>
    </row>
    <row r="19" spans="1:9" ht="14.25" customHeight="1">
      <c r="A19" t="s">
        <v>32</v>
      </c>
      <c r="B19" s="20">
        <v>43237</v>
      </c>
      <c r="C19" s="20"/>
      <c r="D19" t="s">
        <v>33</v>
      </c>
      <c r="E19" s="1">
        <v>491000</v>
      </c>
      <c r="F19" s="2">
        <v>49100</v>
      </c>
      <c r="G19">
        <v>20.42</v>
      </c>
      <c r="H19" s="2">
        <v>10026220</v>
      </c>
      <c r="I19" t="s">
        <v>34</v>
      </c>
    </row>
    <row r="20" spans="1:9" ht="14.25" customHeight="1">
      <c r="A20" t="s">
        <v>35</v>
      </c>
      <c r="B20" s="20">
        <v>43280</v>
      </c>
      <c r="C20" s="20"/>
      <c r="D20" t="s">
        <v>36</v>
      </c>
      <c r="E20" s="1">
        <v>14382000</v>
      </c>
      <c r="F20" s="2">
        <v>719100</v>
      </c>
      <c r="G20">
        <v>0.1</v>
      </c>
      <c r="H20" s="2">
        <v>1438200</v>
      </c>
      <c r="I20" t="s">
        <v>2</v>
      </c>
    </row>
    <row r="21" spans="1:9" ht="15" thickBot="1">
      <c r="A21" s="3" t="s">
        <v>37</v>
      </c>
      <c r="B21" s="3" t="s">
        <v>0</v>
      </c>
      <c r="D21" s="3" t="s">
        <v>0</v>
      </c>
      <c r="E21" s="4">
        <f>SUM(E19:E20)</f>
        <v>14873000</v>
      </c>
      <c r="F21" s="5">
        <f>SUM(F19:F20)</f>
        <v>768200</v>
      </c>
      <c r="G21" s="3" t="s">
        <v>0</v>
      </c>
      <c r="H21" s="5">
        <f>SUM(H19:H20)</f>
        <v>11464420</v>
      </c>
      <c r="I21" s="3"/>
    </row>
    <row r="22" spans="1:9" ht="15" thickBot="1">
      <c r="A22" s="12" t="s">
        <v>6</v>
      </c>
      <c r="B22" s="12" t="s">
        <v>0</v>
      </c>
      <c r="C22" s="12" t="s">
        <v>0</v>
      </c>
      <c r="D22" s="14"/>
      <c r="E22" s="15">
        <f>E21+E17+E9+E5</f>
        <v>208942937</v>
      </c>
      <c r="F22" s="15">
        <f>F21+F17+F9+F5</f>
        <v>89041981.16</v>
      </c>
      <c r="G22" s="12" t="s">
        <v>0</v>
      </c>
      <c r="H22" s="13">
        <f>H21+H17+H9+H5</f>
        <v>378793233.02</v>
      </c>
      <c r="I22" s="13"/>
    </row>
    <row r="23" spans="6:8" ht="14.25">
      <c r="F23" s="2"/>
      <c r="H23" s="2"/>
    </row>
  </sheetData>
  <sheetProtection/>
  <mergeCells count="19">
    <mergeCell ref="B14:C14"/>
    <mergeCell ref="B15:C15"/>
    <mergeCell ref="B16:C16"/>
    <mergeCell ref="B19:C19"/>
    <mergeCell ref="B20:C20"/>
    <mergeCell ref="B5:C5"/>
    <mergeCell ref="B6:C6"/>
    <mergeCell ref="B9:C9"/>
    <mergeCell ref="B10:C10"/>
    <mergeCell ref="B18:C18"/>
    <mergeCell ref="A1:I1"/>
    <mergeCell ref="B2:C2"/>
    <mergeCell ref="B3:C3"/>
    <mergeCell ref="B4:C4"/>
    <mergeCell ref="B7:C7"/>
    <mergeCell ref="B8:C8"/>
    <mergeCell ref="B11:C11"/>
    <mergeCell ref="B12:C12"/>
    <mergeCell ref="B13:C13"/>
  </mergeCells>
  <hyperlinks>
    <hyperlink ref="J2" r:id="rId1" display="Bolsa de Madrid - Ampliaciones de Capital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María Rivero Pérez</dc:creator>
  <cp:keywords/>
  <dc:description/>
  <cp:lastModifiedBy>Amelia Sánchez García</cp:lastModifiedBy>
  <cp:lastPrinted>2015-01-13T10:53:56Z</cp:lastPrinted>
  <dcterms:created xsi:type="dcterms:W3CDTF">2014-12-03T10:49:21Z</dcterms:created>
  <dcterms:modified xsi:type="dcterms:W3CDTF">2019-02-21T11:31:25Z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